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605" windowHeight="8685"/>
  </bookViews>
  <sheets>
    <sheet name="Heinz stock" sheetId="5" r:id="rId1"/>
  </sheets>
  <definedNames>
    <definedName name="_xlnm._FilterDatabase" localSheetId="0" hidden="1">'Heinz stock'!$A$2:$M$32</definedName>
  </definedNames>
  <calcPr calcId="152511"/>
</workbook>
</file>

<file path=xl/calcChain.xml><?xml version="1.0" encoding="utf-8"?>
<calcChain xmlns="http://schemas.openxmlformats.org/spreadsheetml/2006/main">
  <c r="I3" i="5" l="1"/>
  <c r="I4" i="5"/>
  <c r="I5" i="5"/>
  <c r="I8" i="5"/>
  <c r="I9" i="5"/>
  <c r="I11" i="5"/>
  <c r="I12" i="5"/>
  <c r="I13" i="5"/>
  <c r="I14" i="5"/>
  <c r="I15" i="5"/>
  <c r="I16" i="5"/>
  <c r="I17" i="5"/>
  <c r="I18" i="5"/>
  <c r="I19" i="5"/>
  <c r="I20" i="5"/>
  <c r="I10" i="5"/>
  <c r="I21" i="5"/>
  <c r="I22" i="5"/>
  <c r="I23" i="5"/>
  <c r="I24" i="5"/>
  <c r="I25" i="5"/>
  <c r="I26" i="5"/>
  <c r="I6" i="5"/>
  <c r="I7" i="5"/>
  <c r="I27" i="5"/>
  <c r="I28" i="5"/>
  <c r="I29" i="5"/>
  <c r="I30" i="5"/>
  <c r="I31" i="5"/>
  <c r="I32" i="5"/>
  <c r="J1" i="5"/>
  <c r="H1" i="5"/>
</calcChain>
</file>

<file path=xl/sharedStrings.xml><?xml version="1.0" encoding="utf-8"?>
<sst xmlns="http://schemas.openxmlformats.org/spreadsheetml/2006/main" count="103" uniqueCount="34">
  <si>
    <t>CIWHS</t>
  </si>
  <si>
    <t>A3</t>
  </si>
  <si>
    <t>A1</t>
  </si>
  <si>
    <t>HZ Baked Beans       2.62 KG</t>
  </si>
  <si>
    <t>HZ MUSTARD JR         GR 34</t>
  </si>
  <si>
    <t>HZ TK BULK KETCHUP SOMKG 5</t>
  </si>
  <si>
    <t>HZ TK BULK KETCHUP SOMLT 2.5</t>
  </si>
  <si>
    <t>HZ MU MUSTARD SOM     LT 2.5</t>
  </si>
  <si>
    <t>HZ TK PC KETCHUP      ML 10</t>
  </si>
  <si>
    <t>HNZ BARBECUE SAUCE    KG  2.5</t>
  </si>
  <si>
    <t>HZ YM Mild      2.31/2.15lKG</t>
  </si>
  <si>
    <t>HZ Classic BBQ SOM(3)2,5l/2,9k</t>
  </si>
  <si>
    <t>Bull's eye BBQ original (3)2l</t>
  </si>
  <si>
    <t>HNZ Salsa Extra Hot dippot 25g</t>
  </si>
  <si>
    <t>HZ MAYO SACHET IT200 10ML</t>
  </si>
  <si>
    <t>HZ MO MAYO SEC GARN SP LT 5</t>
  </si>
  <si>
    <t>HZ ROOMSERVICE JR INT MAYO 30g</t>
  </si>
  <si>
    <t>Caddie pre-filled (4)</t>
  </si>
  <si>
    <t># Pallet</t>
  </si>
  <si>
    <t xml:space="preserve">Channel </t>
  </si>
  <si>
    <t>Food Service</t>
  </si>
  <si>
    <t>Retail/Food Service</t>
  </si>
  <si>
    <t>n/a</t>
  </si>
  <si>
    <t>TBC</t>
  </si>
  <si>
    <t>CODIGO</t>
  </si>
  <si>
    <t>DESCRIPTION</t>
  </si>
  <si>
    <t>COD LOTE</t>
  </si>
  <si>
    <t>EXPIRE DATE</t>
  </si>
  <si>
    <t>QUANTITY/BOX</t>
  </si>
  <si>
    <t>STOCK/BOX</t>
  </si>
  <si>
    <t>STOCK/PIECES</t>
  </si>
  <si>
    <t>TOTAL PRICE</t>
  </si>
  <si>
    <t>WHOLE PRICE/BOX</t>
  </si>
  <si>
    <t>PCS. PER 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</si>
</sst>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_-&quot;€&quot;\ * #,##0_-;\-&quot;€&quot;\ * #,##0_-;_-&quot;€&quot;\ * &quot;-&quot;??_-;_-@_-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4" applyNumberFormat="0" applyAlignment="0" applyProtection="0"/>
    <xf numFmtId="0" fontId="7" fillId="29" borderId="5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4" applyNumberFormat="0" applyAlignment="0" applyProtection="0"/>
    <xf numFmtId="0" fontId="14" fillId="0" borderId="9" applyNumberFormat="0" applyFill="0" applyAlignment="0" applyProtection="0"/>
    <xf numFmtId="0" fontId="15" fillId="32" borderId="0" applyNumberFormat="0" applyBorder="0" applyAlignment="0" applyProtection="0"/>
    <xf numFmtId="0" fontId="1" fillId="33" borderId="10" applyNumberFormat="0" applyFont="0" applyAlignment="0" applyProtection="0"/>
    <xf numFmtId="0" fontId="16" fillId="28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0" borderId="0" applyNumberForma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/>
    </xf>
    <xf numFmtId="0" fontId="2" fillId="0" borderId="0" xfId="0" applyFont="1"/>
    <xf numFmtId="0" fontId="7" fillId="29" borderId="1" xfId="27" applyBorder="1" applyAlignment="1">
      <alignment horizontal="center" vertical="center"/>
    </xf>
    <xf numFmtId="0" fontId="2" fillId="33" borderId="2" xfId="37" applyFont="1" applyBorder="1" applyAlignment="1">
      <alignment horizontal="center"/>
    </xf>
    <xf numFmtId="0" fontId="0" fillId="2" borderId="3" xfId="0" applyFill="1" applyBorder="1"/>
    <xf numFmtId="14" fontId="0" fillId="2" borderId="3" xfId="0" applyNumberFormat="1" applyFill="1" applyBorder="1"/>
    <xf numFmtId="164" fontId="0" fillId="2" borderId="3" xfId="0" applyNumberFormat="1" applyFill="1" applyBorder="1"/>
    <xf numFmtId="0" fontId="0" fillId="2" borderId="3" xfId="0" applyFill="1" applyBorder="1" applyAlignment="1">
      <alignment horizontal="center" vertical="center"/>
    </xf>
    <xf numFmtId="165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66" fontId="0" fillId="2" borderId="3" xfId="0" applyNumberForma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133350</xdr:colOff>
      <xdr:row>2</xdr:row>
      <xdr:rowOff>9525</xdr:rowOff>
    </xdr:from>
    <xdr:to>
      <xdr:col>14</xdr:col>
      <xdr:colOff>200025</xdr:colOff>
      <xdr:row>2</xdr:row>
      <xdr:rowOff>1009650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25075" y="409575"/>
          <a:ext cx="6762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57150</xdr:colOff>
      <xdr:row>2</xdr:row>
      <xdr:rowOff>1047750</xdr:rowOff>
    </xdr:from>
    <xdr:to>
      <xdr:col>14</xdr:col>
      <xdr:colOff>438150</xdr:colOff>
      <xdr:row>3</xdr:row>
      <xdr:rowOff>952500</xdr:rowOff>
    </xdr:to>
    <xdr:pic>
      <xdr:nvPicPr>
        <xdr:cNvPr id="1026" name="Immagin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48875" y="1447800"/>
          <a:ext cx="990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95250</xdr:colOff>
      <xdr:row>7</xdr:row>
      <xdr:rowOff>19050</xdr:rowOff>
    </xdr:from>
    <xdr:to>
      <xdr:col>14</xdr:col>
      <xdr:colOff>361950</xdr:colOff>
      <xdr:row>8</xdr:row>
      <xdr:rowOff>19050</xdr:rowOff>
    </xdr:to>
    <xdr:pic>
      <xdr:nvPicPr>
        <xdr:cNvPr id="1027" name="Immagin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086975" y="3086100"/>
          <a:ext cx="8763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85725</xdr:colOff>
      <xdr:row>13</xdr:row>
      <xdr:rowOff>0</xdr:rowOff>
    </xdr:from>
    <xdr:to>
      <xdr:col>13</xdr:col>
      <xdr:colOff>485775</xdr:colOff>
      <xdr:row>13</xdr:row>
      <xdr:rowOff>847725</xdr:rowOff>
    </xdr:to>
    <xdr:pic>
      <xdr:nvPicPr>
        <xdr:cNvPr id="1028" name="Immagin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77450" y="6029325"/>
          <a:ext cx="4000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123825</xdr:colOff>
      <xdr:row>25</xdr:row>
      <xdr:rowOff>171450</xdr:rowOff>
    </xdr:from>
    <xdr:to>
      <xdr:col>13</xdr:col>
      <xdr:colOff>581025</xdr:colOff>
      <xdr:row>27</xdr:row>
      <xdr:rowOff>0</xdr:rowOff>
    </xdr:to>
    <xdr:pic>
      <xdr:nvPicPr>
        <xdr:cNvPr id="1029" name="Immagin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115550" y="11811000"/>
          <a:ext cx="4572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219075</xdr:colOff>
      <xdr:row>11</xdr:row>
      <xdr:rowOff>28575</xdr:rowOff>
    </xdr:from>
    <xdr:to>
      <xdr:col>14</xdr:col>
      <xdr:colOff>133350</xdr:colOff>
      <xdr:row>11</xdr:row>
      <xdr:rowOff>533400</xdr:rowOff>
    </xdr:to>
    <xdr:pic>
      <xdr:nvPicPr>
        <xdr:cNvPr id="1030" name="Immagine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210800" y="5324475"/>
          <a:ext cx="5238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142875</xdr:colOff>
      <xdr:row>28</xdr:row>
      <xdr:rowOff>38100</xdr:rowOff>
    </xdr:from>
    <xdr:to>
      <xdr:col>14</xdr:col>
      <xdr:colOff>247650</xdr:colOff>
      <xdr:row>28</xdr:row>
      <xdr:rowOff>933450</xdr:rowOff>
    </xdr:to>
    <xdr:pic>
      <xdr:nvPicPr>
        <xdr:cNvPr id="1031" name="Immagine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134600" y="13011150"/>
          <a:ext cx="7143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38100</xdr:colOff>
      <xdr:row>23</xdr:row>
      <xdr:rowOff>9525</xdr:rowOff>
    </xdr:from>
    <xdr:to>
      <xdr:col>14</xdr:col>
      <xdr:colOff>333375</xdr:colOff>
      <xdr:row>23</xdr:row>
      <xdr:rowOff>923925</xdr:rowOff>
    </xdr:to>
    <xdr:pic>
      <xdr:nvPicPr>
        <xdr:cNvPr id="1032" name="Immagine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029825" y="10506075"/>
          <a:ext cx="9048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</xdr:colOff>
      <xdr:row>10</xdr:row>
      <xdr:rowOff>19050</xdr:rowOff>
    </xdr:from>
    <xdr:to>
      <xdr:col>14</xdr:col>
      <xdr:colOff>295275</xdr:colOff>
      <xdr:row>10</xdr:row>
      <xdr:rowOff>1162050</xdr:rowOff>
    </xdr:to>
    <xdr:pic>
      <xdr:nvPicPr>
        <xdr:cNvPr id="1033" name="Immagine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010775" y="4143375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</xdr:colOff>
      <xdr:row>10</xdr:row>
      <xdr:rowOff>19050</xdr:rowOff>
    </xdr:from>
    <xdr:to>
      <xdr:col>14</xdr:col>
      <xdr:colOff>514350</xdr:colOff>
      <xdr:row>11</xdr:row>
      <xdr:rowOff>0</xdr:rowOff>
    </xdr:to>
    <xdr:pic>
      <xdr:nvPicPr>
        <xdr:cNvPr id="1034" name="Immagine 1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010775" y="4143375"/>
          <a:ext cx="11049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</xdr:colOff>
      <xdr:row>17</xdr:row>
      <xdr:rowOff>19050</xdr:rowOff>
    </xdr:from>
    <xdr:to>
      <xdr:col>14</xdr:col>
      <xdr:colOff>419100</xdr:colOff>
      <xdr:row>17</xdr:row>
      <xdr:rowOff>1076325</xdr:rowOff>
    </xdr:to>
    <xdr:pic>
      <xdr:nvPicPr>
        <xdr:cNvPr id="1035" name="Immagine 1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010775" y="7496175"/>
          <a:ext cx="10096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95250</xdr:colOff>
      <xdr:row>30</xdr:row>
      <xdr:rowOff>9525</xdr:rowOff>
    </xdr:from>
    <xdr:to>
      <xdr:col>14</xdr:col>
      <xdr:colOff>57150</xdr:colOff>
      <xdr:row>31</xdr:row>
      <xdr:rowOff>9525</xdr:rowOff>
    </xdr:to>
    <xdr:pic>
      <xdr:nvPicPr>
        <xdr:cNvPr id="1036" name="Immagine 1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086975" y="14839950"/>
          <a:ext cx="5715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22</xdr:row>
      <xdr:rowOff>0</xdr:rowOff>
    </xdr:from>
    <xdr:to>
      <xdr:col>13</xdr:col>
      <xdr:colOff>533400</xdr:colOff>
      <xdr:row>22</xdr:row>
      <xdr:rowOff>1038225</xdr:rowOff>
    </xdr:to>
    <xdr:pic>
      <xdr:nvPicPr>
        <xdr:cNvPr id="1037" name="Immagine 1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991725" y="9420225"/>
          <a:ext cx="5334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13</xdr:col>
      <xdr:colOff>457200</xdr:colOff>
      <xdr:row>30</xdr:row>
      <xdr:rowOff>9525</xdr:rowOff>
    </xdr:to>
    <xdr:pic>
      <xdr:nvPicPr>
        <xdr:cNvPr id="1038" name="Immagine 1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991725" y="14001750"/>
          <a:ext cx="457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Q4" sqref="Q4"/>
    </sheetView>
  </sheetViews>
  <sheetFormatPr defaultColWidth="9.140625" defaultRowHeight="15" x14ac:dyDescent="0.25"/>
  <cols>
    <col min="1" max="1" width="6.5703125" bestFit="1" customWidth="1"/>
    <col min="2" max="2" width="9" bestFit="1" customWidth="1"/>
    <col min="3" max="3" width="32" bestFit="1" customWidth="1"/>
    <col min="4" max="4" width="11" bestFit="1" customWidth="1"/>
    <col min="5" max="5" width="10.5703125" bestFit="1" customWidth="1"/>
    <col min="6" max="6" width="12.7109375" customWidth="1"/>
    <col min="7" max="7" width="7.7109375" customWidth="1"/>
    <col min="8" max="8" width="8.7109375" bestFit="1" customWidth="1"/>
    <col min="9" max="9" width="8.7109375" customWidth="1"/>
    <col min="10" max="10" width="11.42578125" customWidth="1"/>
    <col min="11" max="11" width="9.7109375" bestFit="1" customWidth="1"/>
    <col min="12" max="12" width="7.140625" bestFit="1" customWidth="1"/>
    <col min="13" max="13" width="16.7109375" bestFit="1" customWidth="1"/>
  </cols>
  <sheetData>
    <row r="1" spans="1:13" ht="15.75" thickBot="1" x14ac:dyDescent="0.3">
      <c r="H1" s="5">
        <f>SUBTOTAL(9,#REF!)</f>
        <v>5803</v>
      </c>
      <c r="I1" s="5"/>
      <c r="J1" s="6">
        <f>SUBTOTAL(9,#REF!)</f>
        <v>37267.4973675</v>
      </c>
      <c r="K1" s="5"/>
      <c r="L1" s="5">
        <v>155.85752202096839</v>
      </c>
    </row>
    <row r="2" spans="1:13" ht="15.75" thickTop="1" x14ac:dyDescent="0.25">
      <c r="A2" t="s">
        <v>0</v>
      </c>
      <c r="B2" t="s">
        <v>24</v>
      </c>
      <c r="C2" t="s">
        <v>25</v>
      </c>
      <c r="D2" t="s">
        <v>26</v>
      </c>
      <c r="E2" t="s">
        <v>27</v>
      </c>
      <c r="F2" t="s">
        <v>32</v>
      </c>
      <c r="G2" t="s">
        <v>28</v>
      </c>
      <c r="H2" s="9" t="s">
        <v>29</v>
      </c>
      <c r="I2" s="9" t="s">
        <v>30</v>
      </c>
      <c r="J2" s="9" t="s">
        <v>31</v>
      </c>
      <c r="K2" s="10" t="s">
        <v>33</v>
      </c>
      <c r="L2" s="10" t="s">
        <v>18</v>
      </c>
      <c r="M2" s="8" t="s">
        <v>19</v>
      </c>
    </row>
    <row r="3" spans="1:13" ht="85.9" customHeight="1" x14ac:dyDescent="0.25">
      <c r="A3" s="11" t="s">
        <v>1</v>
      </c>
      <c r="B3" s="11">
        <v>70348200</v>
      </c>
      <c r="C3" s="11" t="s">
        <v>3</v>
      </c>
      <c r="D3" s="11">
        <v>9351034027</v>
      </c>
      <c r="E3" s="12">
        <v>44196</v>
      </c>
      <c r="F3" s="13">
        <v>13.624521499999998</v>
      </c>
      <c r="G3" s="11">
        <v>6</v>
      </c>
      <c r="H3" s="14">
        <v>549</v>
      </c>
      <c r="I3" s="14">
        <f>H3*G3</f>
        <v>3294</v>
      </c>
      <c r="J3" s="15" t="s">
        <v>22</v>
      </c>
      <c r="K3" s="16" t="s">
        <v>23</v>
      </c>
      <c r="L3" s="17" t="s">
        <v>23</v>
      </c>
      <c r="M3" s="11" t="s">
        <v>21</v>
      </c>
    </row>
    <row r="4" spans="1:13" ht="81.599999999999994" customHeight="1" x14ac:dyDescent="0.25">
      <c r="A4" s="11" t="s">
        <v>2</v>
      </c>
      <c r="B4" s="11">
        <v>76013497</v>
      </c>
      <c r="C4" s="11" t="s">
        <v>16</v>
      </c>
      <c r="D4" s="11">
        <v>9228049093</v>
      </c>
      <c r="E4" s="12">
        <v>44150</v>
      </c>
      <c r="F4" s="13">
        <v>11.956273999999999</v>
      </c>
      <c r="G4" s="11">
        <v>80</v>
      </c>
      <c r="H4" s="14">
        <v>8</v>
      </c>
      <c r="I4" s="14">
        <f>H4*G4</f>
        <v>640</v>
      </c>
      <c r="J4" s="15">
        <v>95.650192000000004</v>
      </c>
      <c r="K4" s="16">
        <v>100</v>
      </c>
      <c r="L4" s="17">
        <v>0.08</v>
      </c>
      <c r="M4" s="11" t="s">
        <v>20</v>
      </c>
    </row>
    <row r="5" spans="1:13" ht="13.9" customHeight="1" x14ac:dyDescent="0.25">
      <c r="A5" s="11" t="s">
        <v>2</v>
      </c>
      <c r="B5" s="11">
        <v>76013497</v>
      </c>
      <c r="C5" s="11" t="s">
        <v>16</v>
      </c>
      <c r="D5" s="11">
        <v>9229049093</v>
      </c>
      <c r="E5" s="12">
        <v>44151</v>
      </c>
      <c r="F5" s="13">
        <v>11.956273999999999</v>
      </c>
      <c r="G5" s="11">
        <v>80</v>
      </c>
      <c r="H5" s="14">
        <v>98</v>
      </c>
      <c r="I5" s="14">
        <f t="shared" ref="I5:I31" si="0">H5*G5</f>
        <v>7840</v>
      </c>
      <c r="J5" s="15">
        <v>1171.7148520000001</v>
      </c>
      <c r="K5" s="16">
        <v>100</v>
      </c>
      <c r="L5" s="17">
        <v>0.98</v>
      </c>
      <c r="M5" s="11" t="s">
        <v>20</v>
      </c>
    </row>
    <row r="6" spans="1:13" x14ac:dyDescent="0.25">
      <c r="A6" s="11" t="s">
        <v>1</v>
      </c>
      <c r="B6" s="11">
        <v>76013497</v>
      </c>
      <c r="C6" s="11" t="s">
        <v>16</v>
      </c>
      <c r="D6" s="11">
        <v>9228049093</v>
      </c>
      <c r="E6" s="12">
        <v>44150</v>
      </c>
      <c r="F6" s="13">
        <v>11.956273999999999</v>
      </c>
      <c r="G6" s="11">
        <v>80</v>
      </c>
      <c r="H6" s="14">
        <v>37</v>
      </c>
      <c r="I6" s="14">
        <f>H6*G6</f>
        <v>2960</v>
      </c>
      <c r="J6" s="15">
        <v>442.38213799999994</v>
      </c>
      <c r="K6" s="16">
        <v>100</v>
      </c>
      <c r="L6" s="17">
        <v>0.37</v>
      </c>
      <c r="M6" s="11" t="s">
        <v>20</v>
      </c>
    </row>
    <row r="7" spans="1:13" x14ac:dyDescent="0.25">
      <c r="A7" s="11" t="s">
        <v>1</v>
      </c>
      <c r="B7" s="11">
        <v>76013497</v>
      </c>
      <c r="C7" s="11" t="s">
        <v>16</v>
      </c>
      <c r="D7" s="11">
        <v>9229049093</v>
      </c>
      <c r="E7" s="12">
        <v>44151</v>
      </c>
      <c r="F7" s="13">
        <v>11.956273999999999</v>
      </c>
      <c r="G7" s="11">
        <v>80</v>
      </c>
      <c r="H7" s="14">
        <v>64</v>
      </c>
      <c r="I7" s="14">
        <f>H7*G7</f>
        <v>5120</v>
      </c>
      <c r="J7" s="15">
        <v>765.20153599999992</v>
      </c>
      <c r="K7" s="16">
        <v>100</v>
      </c>
      <c r="L7" s="17">
        <v>0.64</v>
      </c>
      <c r="M7" s="11" t="s">
        <v>20</v>
      </c>
    </row>
    <row r="8" spans="1:13" ht="53.45" customHeight="1" x14ac:dyDescent="0.25">
      <c r="A8" s="11" t="s">
        <v>2</v>
      </c>
      <c r="B8" s="11">
        <v>76012494</v>
      </c>
      <c r="C8" s="11" t="s">
        <v>13</v>
      </c>
      <c r="D8" s="11">
        <v>9317049080</v>
      </c>
      <c r="E8" s="12">
        <v>44147</v>
      </c>
      <c r="F8" s="13">
        <v>4.5770344999999999</v>
      </c>
      <c r="G8" s="11">
        <v>100</v>
      </c>
      <c r="H8" s="14">
        <v>1</v>
      </c>
      <c r="I8" s="14">
        <f t="shared" si="0"/>
        <v>100</v>
      </c>
      <c r="J8" s="15">
        <v>4.5770344999999999</v>
      </c>
      <c r="K8" s="16">
        <v>135</v>
      </c>
      <c r="L8" s="17">
        <v>7.4074074074074077E-3</v>
      </c>
      <c r="M8" s="11" t="s">
        <v>20</v>
      </c>
    </row>
    <row r="9" spans="1:13" x14ac:dyDescent="0.25">
      <c r="A9" s="11" t="s">
        <v>2</v>
      </c>
      <c r="B9" s="11">
        <v>76012494</v>
      </c>
      <c r="C9" s="11" t="s">
        <v>13</v>
      </c>
      <c r="D9" s="11">
        <v>9346049080</v>
      </c>
      <c r="E9" s="12">
        <v>44176</v>
      </c>
      <c r="F9" s="13">
        <v>4.5770344999999999</v>
      </c>
      <c r="G9" s="11">
        <v>100</v>
      </c>
      <c r="H9" s="14">
        <v>45</v>
      </c>
      <c r="I9" s="14">
        <f t="shared" si="0"/>
        <v>4500</v>
      </c>
      <c r="J9" s="15">
        <v>205.96655250000001</v>
      </c>
      <c r="K9" s="16">
        <v>135</v>
      </c>
      <c r="L9" s="17">
        <v>0.33333333333333331</v>
      </c>
      <c r="M9" s="11" t="s">
        <v>20</v>
      </c>
    </row>
    <row r="10" spans="1:13" x14ac:dyDescent="0.25">
      <c r="A10" s="11" t="s">
        <v>1</v>
      </c>
      <c r="B10" s="11">
        <v>76012494</v>
      </c>
      <c r="C10" s="11" t="s">
        <v>13</v>
      </c>
      <c r="D10" s="11">
        <v>9346049080</v>
      </c>
      <c r="E10" s="12">
        <v>44176</v>
      </c>
      <c r="F10" s="13">
        <v>4.5770344999999999</v>
      </c>
      <c r="G10" s="11">
        <v>100</v>
      </c>
      <c r="H10" s="14">
        <v>1144</v>
      </c>
      <c r="I10" s="14">
        <f>H10*G10</f>
        <v>114400</v>
      </c>
      <c r="J10" s="15">
        <v>5236.1274679999997</v>
      </c>
      <c r="K10" s="16">
        <v>135</v>
      </c>
      <c r="L10" s="17">
        <v>8.4740740740740748</v>
      </c>
      <c r="M10" s="11" t="s">
        <v>20</v>
      </c>
    </row>
    <row r="11" spans="1:13" ht="92.45" customHeight="1" x14ac:dyDescent="0.25">
      <c r="A11" s="11" t="s">
        <v>2</v>
      </c>
      <c r="B11" s="11">
        <v>76011764</v>
      </c>
      <c r="C11" s="11" t="s">
        <v>12</v>
      </c>
      <c r="D11" s="11">
        <v>9329132014</v>
      </c>
      <c r="E11" s="12">
        <v>44160</v>
      </c>
      <c r="F11" s="13">
        <v>9.9497654999999998</v>
      </c>
      <c r="G11" s="11">
        <v>3</v>
      </c>
      <c r="H11" s="14">
        <v>20</v>
      </c>
      <c r="I11" s="14">
        <f t="shared" si="0"/>
        <v>60</v>
      </c>
      <c r="J11" s="15">
        <v>198.99530999999999</v>
      </c>
      <c r="K11" s="16">
        <v>60</v>
      </c>
      <c r="L11" s="17">
        <v>0.33333333333333331</v>
      </c>
      <c r="M11" s="11" t="s">
        <v>20</v>
      </c>
    </row>
    <row r="12" spans="1:13" ht="43.15" customHeight="1" x14ac:dyDescent="0.25">
      <c r="A12" s="11" t="s">
        <v>2</v>
      </c>
      <c r="B12" s="11">
        <v>71432100</v>
      </c>
      <c r="C12" s="11" t="s">
        <v>4</v>
      </c>
      <c r="D12" s="11">
        <v>9235049026</v>
      </c>
      <c r="E12" s="12">
        <v>44157</v>
      </c>
      <c r="F12" s="13">
        <v>11.3737415</v>
      </c>
      <c r="G12" s="11">
        <v>80</v>
      </c>
      <c r="H12" s="14">
        <v>20</v>
      </c>
      <c r="I12" s="14">
        <f t="shared" si="0"/>
        <v>1600</v>
      </c>
      <c r="J12" s="15">
        <v>227.47483</v>
      </c>
      <c r="K12" s="16">
        <v>100</v>
      </c>
      <c r="L12" s="17">
        <v>0.2</v>
      </c>
      <c r="M12" s="11" t="s">
        <v>20</v>
      </c>
    </row>
    <row r="13" spans="1:13" x14ac:dyDescent="0.25">
      <c r="A13" s="11" t="s">
        <v>2</v>
      </c>
      <c r="B13" s="11">
        <v>76009645</v>
      </c>
      <c r="C13" s="11" t="s">
        <v>11</v>
      </c>
      <c r="D13" s="11">
        <v>9123055008</v>
      </c>
      <c r="E13" s="12">
        <v>44165</v>
      </c>
      <c r="F13" s="13">
        <v>9.6316179999999996</v>
      </c>
      <c r="G13" s="11">
        <v>3</v>
      </c>
      <c r="H13" s="14">
        <v>4</v>
      </c>
      <c r="I13" s="14">
        <f t="shared" si="0"/>
        <v>12</v>
      </c>
      <c r="J13" s="15">
        <v>38.526471999999998</v>
      </c>
      <c r="K13" s="16">
        <v>70</v>
      </c>
      <c r="L13" s="17">
        <v>5.7142857142857141E-2</v>
      </c>
      <c r="M13" s="11" t="s">
        <v>20</v>
      </c>
    </row>
    <row r="14" spans="1:13" ht="69.599999999999994" customHeight="1" x14ac:dyDescent="0.25">
      <c r="A14" s="11" t="s">
        <v>1</v>
      </c>
      <c r="B14" s="11">
        <v>76003473</v>
      </c>
      <c r="C14" s="11" t="s">
        <v>8</v>
      </c>
      <c r="D14" s="11">
        <v>38049004</v>
      </c>
      <c r="E14" s="12">
        <v>44141</v>
      </c>
      <c r="F14" s="13">
        <v>3.4911239999999997</v>
      </c>
      <c r="G14" s="11">
        <v>200</v>
      </c>
      <c r="H14" s="14">
        <v>165</v>
      </c>
      <c r="I14" s="14">
        <f t="shared" si="0"/>
        <v>33000</v>
      </c>
      <c r="J14" s="15">
        <v>576.03545999999994</v>
      </c>
      <c r="K14" s="16">
        <v>144</v>
      </c>
      <c r="L14" s="17">
        <v>1.1458333333333333</v>
      </c>
      <c r="M14" s="11" t="s">
        <v>20</v>
      </c>
    </row>
    <row r="15" spans="1:13" x14ac:dyDescent="0.25">
      <c r="A15" s="11" t="s">
        <v>1</v>
      </c>
      <c r="B15" s="11">
        <v>76003473</v>
      </c>
      <c r="C15" s="11" t="s">
        <v>8</v>
      </c>
      <c r="D15" s="11">
        <v>41120022</v>
      </c>
      <c r="E15" s="12">
        <v>44144</v>
      </c>
      <c r="F15" s="13">
        <v>3.4911239999999997</v>
      </c>
      <c r="G15" s="11">
        <v>200</v>
      </c>
      <c r="H15" s="14">
        <v>144</v>
      </c>
      <c r="I15" s="14">
        <f t="shared" si="0"/>
        <v>28800</v>
      </c>
      <c r="J15" s="15">
        <v>502.72185599999995</v>
      </c>
      <c r="K15" s="16">
        <v>144</v>
      </c>
      <c r="L15" s="17">
        <v>1</v>
      </c>
      <c r="M15" s="11" t="s">
        <v>20</v>
      </c>
    </row>
    <row r="16" spans="1:13" x14ac:dyDescent="0.25">
      <c r="A16" s="11" t="s">
        <v>1</v>
      </c>
      <c r="B16" s="11">
        <v>76003473</v>
      </c>
      <c r="C16" s="11" t="s">
        <v>8</v>
      </c>
      <c r="D16" s="11">
        <v>66049004</v>
      </c>
      <c r="E16" s="12">
        <v>44169</v>
      </c>
      <c r="F16" s="13">
        <v>3.4911239999999997</v>
      </c>
      <c r="G16" s="11">
        <v>200</v>
      </c>
      <c r="H16" s="14">
        <v>16</v>
      </c>
      <c r="I16" s="14">
        <f t="shared" si="0"/>
        <v>3200</v>
      </c>
      <c r="J16" s="15">
        <v>55.857983999999995</v>
      </c>
      <c r="K16" s="16">
        <v>144</v>
      </c>
      <c r="L16" s="17">
        <v>0.1111111111111111</v>
      </c>
      <c r="M16" s="11" t="s">
        <v>20</v>
      </c>
    </row>
    <row r="17" spans="1:13" x14ac:dyDescent="0.25">
      <c r="A17" s="11" t="s">
        <v>1</v>
      </c>
      <c r="B17" s="11">
        <v>76003473</v>
      </c>
      <c r="C17" s="11" t="s">
        <v>8</v>
      </c>
      <c r="D17" s="11">
        <v>83120022</v>
      </c>
      <c r="E17" s="12">
        <v>44186</v>
      </c>
      <c r="F17" s="13">
        <v>3.4911239999999997</v>
      </c>
      <c r="G17" s="11">
        <v>200</v>
      </c>
      <c r="H17" s="14">
        <v>864</v>
      </c>
      <c r="I17" s="14">
        <f t="shared" si="0"/>
        <v>172800</v>
      </c>
      <c r="J17" s="15">
        <v>3016.3311359999998</v>
      </c>
      <c r="K17" s="16">
        <v>144</v>
      </c>
      <c r="L17" s="17">
        <v>6</v>
      </c>
      <c r="M17" s="11" t="s">
        <v>20</v>
      </c>
    </row>
    <row r="18" spans="1:13" ht="93" customHeight="1" x14ac:dyDescent="0.25">
      <c r="A18" s="11" t="s">
        <v>1</v>
      </c>
      <c r="B18" s="11">
        <v>72159801</v>
      </c>
      <c r="C18" s="11" t="s">
        <v>6</v>
      </c>
      <c r="D18" s="11">
        <v>9309049019</v>
      </c>
      <c r="E18" s="12">
        <v>44136</v>
      </c>
      <c r="F18" s="13">
        <v>7.8560179999999988</v>
      </c>
      <c r="G18" s="11">
        <v>3</v>
      </c>
      <c r="H18" s="14">
        <v>983</v>
      </c>
      <c r="I18" s="14">
        <f t="shared" si="0"/>
        <v>2949</v>
      </c>
      <c r="J18" s="15">
        <v>7722.4656939999986</v>
      </c>
      <c r="K18" s="16">
        <v>60</v>
      </c>
      <c r="L18" s="17">
        <v>16.383333333333333</v>
      </c>
      <c r="M18" s="11" t="s">
        <v>20</v>
      </c>
    </row>
    <row r="19" spans="1:13" x14ac:dyDescent="0.25">
      <c r="A19" s="11" t="s">
        <v>1</v>
      </c>
      <c r="B19" s="11">
        <v>72159801</v>
      </c>
      <c r="C19" s="11" t="s">
        <v>6</v>
      </c>
      <c r="D19" s="11">
        <v>9332049019</v>
      </c>
      <c r="E19" s="12">
        <v>44136</v>
      </c>
      <c r="F19" s="13">
        <v>7.8560179999999988</v>
      </c>
      <c r="G19" s="11">
        <v>3</v>
      </c>
      <c r="H19" s="14">
        <v>45</v>
      </c>
      <c r="I19" s="14">
        <f t="shared" si="0"/>
        <v>135</v>
      </c>
      <c r="J19" s="15">
        <v>353.52080999999993</v>
      </c>
      <c r="K19" s="16">
        <v>60</v>
      </c>
      <c r="L19" s="17">
        <v>0.75</v>
      </c>
      <c r="M19" s="11" t="s">
        <v>20</v>
      </c>
    </row>
    <row r="20" spans="1:13" x14ac:dyDescent="0.25">
      <c r="A20" s="11" t="s">
        <v>1</v>
      </c>
      <c r="B20" s="11">
        <v>72159801</v>
      </c>
      <c r="C20" s="11" t="s">
        <v>6</v>
      </c>
      <c r="D20" s="11">
        <v>9334049019</v>
      </c>
      <c r="E20" s="12">
        <v>44136</v>
      </c>
      <c r="F20" s="13">
        <v>7.8560179999999988</v>
      </c>
      <c r="G20" s="11">
        <v>3</v>
      </c>
      <c r="H20" s="14">
        <v>120</v>
      </c>
      <c r="I20" s="14">
        <f t="shared" si="0"/>
        <v>360</v>
      </c>
      <c r="J20" s="15">
        <v>942.7221599999998</v>
      </c>
      <c r="K20" s="16">
        <v>60</v>
      </c>
      <c r="L20" s="17">
        <v>2</v>
      </c>
      <c r="M20" s="11" t="s">
        <v>20</v>
      </c>
    </row>
    <row r="21" spans="1:13" x14ac:dyDescent="0.25">
      <c r="A21" s="11" t="s">
        <v>1</v>
      </c>
      <c r="B21" s="11">
        <v>71516300</v>
      </c>
      <c r="C21" s="11" t="s">
        <v>5</v>
      </c>
      <c r="D21" s="11">
        <v>9325049003</v>
      </c>
      <c r="E21" s="12">
        <v>44136</v>
      </c>
      <c r="F21" s="13">
        <v>13.024347999999998</v>
      </c>
      <c r="G21" s="11">
        <v>3</v>
      </c>
      <c r="H21" s="14">
        <v>488</v>
      </c>
      <c r="I21" s="14">
        <f t="shared" si="0"/>
        <v>1464</v>
      </c>
      <c r="J21" s="15">
        <v>6355.8818239999991</v>
      </c>
      <c r="K21" s="16">
        <v>44</v>
      </c>
      <c r="L21" s="17">
        <v>11.090909090909092</v>
      </c>
      <c r="M21" s="11" t="s">
        <v>20</v>
      </c>
    </row>
    <row r="22" spans="1:13" x14ac:dyDescent="0.25">
      <c r="A22" s="11" t="s">
        <v>1</v>
      </c>
      <c r="B22" s="11">
        <v>71516300</v>
      </c>
      <c r="C22" s="11" t="s">
        <v>5</v>
      </c>
      <c r="D22" s="11">
        <v>9326049003</v>
      </c>
      <c r="E22" s="12">
        <v>44136</v>
      </c>
      <c r="F22" s="13">
        <v>13.024347999999998</v>
      </c>
      <c r="G22" s="11">
        <v>3</v>
      </c>
      <c r="H22" s="14">
        <v>308</v>
      </c>
      <c r="I22" s="14">
        <f t="shared" si="0"/>
        <v>924</v>
      </c>
      <c r="J22" s="15">
        <v>4011.4991839999993</v>
      </c>
      <c r="K22" s="16">
        <v>44</v>
      </c>
      <c r="L22" s="17">
        <v>7</v>
      </c>
      <c r="M22" s="11" t="s">
        <v>20</v>
      </c>
    </row>
    <row r="23" spans="1:13" ht="85.15" customHeight="1" x14ac:dyDescent="0.25">
      <c r="A23" s="11" t="s">
        <v>1</v>
      </c>
      <c r="B23" s="11">
        <v>76009512</v>
      </c>
      <c r="C23" s="11" t="s">
        <v>10</v>
      </c>
      <c r="D23" s="11">
        <v>9263049069</v>
      </c>
      <c r="E23" s="12">
        <v>44196</v>
      </c>
      <c r="F23" s="13">
        <v>6.4249235000000002</v>
      </c>
      <c r="G23" s="11">
        <v>2</v>
      </c>
      <c r="H23" s="14">
        <v>266</v>
      </c>
      <c r="I23" s="14">
        <f t="shared" si="0"/>
        <v>532</v>
      </c>
      <c r="J23" s="15">
        <v>1709.0296510000001</v>
      </c>
      <c r="K23" s="16">
        <v>120</v>
      </c>
      <c r="L23" s="17">
        <v>2.2166666666666668</v>
      </c>
      <c r="M23" s="11" t="s">
        <v>20</v>
      </c>
    </row>
    <row r="24" spans="1:13" ht="75.599999999999994" customHeight="1" x14ac:dyDescent="0.25">
      <c r="A24" s="11" t="s">
        <v>1</v>
      </c>
      <c r="B24" s="11">
        <v>76012916</v>
      </c>
      <c r="C24" s="11" t="s">
        <v>15</v>
      </c>
      <c r="D24" s="11">
        <v>9309120017</v>
      </c>
      <c r="E24" s="12">
        <v>44165</v>
      </c>
      <c r="F24" s="13">
        <v>5.8463355000000004</v>
      </c>
      <c r="G24" s="11">
        <v>1</v>
      </c>
      <c r="H24" s="14">
        <v>108</v>
      </c>
      <c r="I24" s="14">
        <f t="shared" si="0"/>
        <v>108</v>
      </c>
      <c r="J24" s="15">
        <v>631.40423400000009</v>
      </c>
      <c r="K24" s="16">
        <v>108</v>
      </c>
      <c r="L24" s="17">
        <v>1</v>
      </c>
      <c r="M24" s="11" t="s">
        <v>20</v>
      </c>
    </row>
    <row r="25" spans="1:13" x14ac:dyDescent="0.25">
      <c r="A25" s="11" t="s">
        <v>1</v>
      </c>
      <c r="B25" s="11">
        <v>76012916</v>
      </c>
      <c r="C25" s="11" t="s">
        <v>15</v>
      </c>
      <c r="D25" s="11">
        <v>9311120017</v>
      </c>
      <c r="E25" s="12">
        <v>44165</v>
      </c>
      <c r="F25" s="13">
        <v>5.8463355000000004</v>
      </c>
      <c r="G25" s="11">
        <v>1</v>
      </c>
      <c r="H25" s="14">
        <v>108</v>
      </c>
      <c r="I25" s="14">
        <f t="shared" si="0"/>
        <v>108</v>
      </c>
      <c r="J25" s="15">
        <v>631.40423400000009</v>
      </c>
      <c r="K25" s="16">
        <v>108</v>
      </c>
      <c r="L25" s="17">
        <v>1</v>
      </c>
      <c r="M25" s="11" t="s">
        <v>20</v>
      </c>
    </row>
    <row r="26" spans="1:13" x14ac:dyDescent="0.25">
      <c r="A26" s="11" t="s">
        <v>1</v>
      </c>
      <c r="B26" s="11">
        <v>71432100</v>
      </c>
      <c r="C26" s="11" t="s">
        <v>4</v>
      </c>
      <c r="D26" s="11">
        <v>9235049026</v>
      </c>
      <c r="E26" s="12">
        <v>44157</v>
      </c>
      <c r="F26" s="13">
        <v>11.3737415</v>
      </c>
      <c r="G26" s="11">
        <v>80</v>
      </c>
      <c r="H26" s="14">
        <v>137</v>
      </c>
      <c r="I26" s="14">
        <f t="shared" si="0"/>
        <v>10960</v>
      </c>
      <c r="J26" s="15">
        <v>1558.2025854999999</v>
      </c>
      <c r="K26" s="16">
        <v>100</v>
      </c>
      <c r="L26" s="17">
        <v>1.37</v>
      </c>
      <c r="M26" s="11" t="s">
        <v>20</v>
      </c>
    </row>
    <row r="27" spans="1:13" ht="75.599999999999994" customHeight="1" x14ac:dyDescent="0.25">
      <c r="A27" s="11" t="s">
        <v>1</v>
      </c>
      <c r="B27" s="11">
        <v>76012913</v>
      </c>
      <c r="C27" s="11" t="s">
        <v>14</v>
      </c>
      <c r="D27" s="11">
        <v>9312049085</v>
      </c>
      <c r="E27" s="12">
        <v>44165</v>
      </c>
      <c r="F27" s="13">
        <v>5.590609999999999</v>
      </c>
      <c r="G27" s="11">
        <v>200</v>
      </c>
      <c r="H27" s="14">
        <v>12</v>
      </c>
      <c r="I27" s="14">
        <f t="shared" si="0"/>
        <v>2400</v>
      </c>
      <c r="J27" s="15">
        <v>67.087319999999991</v>
      </c>
      <c r="K27" s="16">
        <v>144</v>
      </c>
      <c r="L27" s="17">
        <v>8.3333333333333329E-2</v>
      </c>
      <c r="M27" s="11" t="s">
        <v>20</v>
      </c>
    </row>
    <row r="28" spans="1:13" x14ac:dyDescent="0.25">
      <c r="A28" s="11" t="s">
        <v>1</v>
      </c>
      <c r="B28" s="11">
        <v>76012913</v>
      </c>
      <c r="C28" s="11" t="s">
        <v>14</v>
      </c>
      <c r="D28" s="11">
        <v>9336049085</v>
      </c>
      <c r="E28" s="12">
        <v>44196</v>
      </c>
      <c r="F28" s="13">
        <v>5.590609999999999</v>
      </c>
      <c r="G28" s="11">
        <v>200</v>
      </c>
      <c r="H28" s="14">
        <v>17</v>
      </c>
      <c r="I28" s="14">
        <f t="shared" si="0"/>
        <v>3400</v>
      </c>
      <c r="J28" s="15">
        <v>95.040369999999982</v>
      </c>
      <c r="K28" s="16">
        <v>144</v>
      </c>
      <c r="L28" s="17">
        <v>0.11805555555555555</v>
      </c>
      <c r="M28" s="11" t="s">
        <v>20</v>
      </c>
    </row>
    <row r="29" spans="1:13" ht="81" customHeight="1" x14ac:dyDescent="0.25">
      <c r="A29" s="11" t="s">
        <v>1</v>
      </c>
      <c r="B29" s="11">
        <v>70356601</v>
      </c>
      <c r="C29" s="11" t="s">
        <v>17</v>
      </c>
      <c r="D29" s="11">
        <v>9352034041</v>
      </c>
      <c r="E29" s="12">
        <v>44181</v>
      </c>
      <c r="F29" s="13">
        <v>24.815136999999996</v>
      </c>
      <c r="G29" s="11">
        <v>4</v>
      </c>
      <c r="H29" s="14">
        <v>24</v>
      </c>
      <c r="I29" s="14">
        <f t="shared" si="0"/>
        <v>96</v>
      </c>
      <c r="J29" s="15">
        <v>595.56328799999994</v>
      </c>
      <c r="K29" s="16">
        <v>18</v>
      </c>
      <c r="L29" s="17">
        <v>1.3333333333333333</v>
      </c>
      <c r="M29" s="11" t="s">
        <v>20</v>
      </c>
    </row>
    <row r="30" spans="1:13" ht="65.45" customHeight="1" x14ac:dyDescent="0.25">
      <c r="A30" s="11" t="s">
        <v>1</v>
      </c>
      <c r="B30" s="11">
        <v>76007088</v>
      </c>
      <c r="C30" s="11" t="s">
        <v>9</v>
      </c>
      <c r="D30" s="11">
        <v>9262049001</v>
      </c>
      <c r="E30" s="12">
        <v>44166</v>
      </c>
      <c r="F30" s="13">
        <v>4.8406374999999997</v>
      </c>
      <c r="G30" s="11">
        <v>2</v>
      </c>
      <c r="H30" s="14">
        <v>4</v>
      </c>
      <c r="I30" s="14">
        <f t="shared" si="0"/>
        <v>8</v>
      </c>
      <c r="J30" s="15">
        <v>19.362549999999999</v>
      </c>
      <c r="K30" s="16">
        <v>128</v>
      </c>
      <c r="L30" s="17">
        <v>3.125E-2</v>
      </c>
      <c r="M30" s="11" t="s">
        <v>20</v>
      </c>
    </row>
    <row r="31" spans="1:13" ht="65.45" customHeight="1" x14ac:dyDescent="0.25">
      <c r="A31" s="11" t="s">
        <v>1</v>
      </c>
      <c r="B31" s="11">
        <v>72167901</v>
      </c>
      <c r="C31" s="11" t="s">
        <v>7</v>
      </c>
      <c r="D31" s="11">
        <v>9320049016</v>
      </c>
      <c r="E31" s="12">
        <v>44136</v>
      </c>
      <c r="F31" s="13">
        <v>9.1876604999999998</v>
      </c>
      <c r="G31" s="11">
        <v>3</v>
      </c>
      <c r="H31" s="14">
        <v>4</v>
      </c>
      <c r="I31" s="14">
        <f t="shared" si="0"/>
        <v>12</v>
      </c>
      <c r="J31" s="15">
        <v>36.750641999999999</v>
      </c>
      <c r="K31" s="16">
        <v>60</v>
      </c>
      <c r="L31" s="17">
        <v>6.6666666666666666E-2</v>
      </c>
      <c r="M31" s="11" t="s">
        <v>20</v>
      </c>
    </row>
    <row r="32" spans="1:13" x14ac:dyDescent="0.25">
      <c r="E32" s="1"/>
      <c r="F32" s="2"/>
      <c r="H32" s="4"/>
      <c r="I32" s="4">
        <f>SUM(I3:I31)</f>
        <v>401782</v>
      </c>
      <c r="J32" s="6"/>
      <c r="K32" s="3"/>
      <c r="L32" s="7"/>
    </row>
  </sheetData>
  <autoFilter ref="A2:M32"/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Heinz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2020-07-21T07:58:32Z</dcterms:created>
  <dcterms:modified xsi:type="dcterms:W3CDTF">2020-09-08T15:27:40Z</dcterms:modified>
</cp:coreProperties>
</file>